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4370"/>
  </bookViews>
  <sheets>
    <sheet name="Хлеб" sheetId="1" r:id="rId1"/>
  </sheets>
  <definedNames>
    <definedName name="_xlnm.Print_Titles" localSheetId="0">Хлеб!$1:$2</definedName>
    <definedName name="_xlnm.Print_Area" localSheetId="0">Хлеб!$A$1:$I$48</definedName>
  </definedNames>
  <calcPr calcId="145621" fullCalcOnLoad="1" refMode="R1C1"/>
</workbook>
</file>

<file path=xl/calcChain.xml><?xml version="1.0" encoding="utf-8"?>
<calcChain xmlns="http://schemas.openxmlformats.org/spreadsheetml/2006/main">
  <c r="I4" i="1" l="1"/>
  <c r="J4" i="1"/>
  <c r="K4" i="1" s="1"/>
  <c r="I5" i="1"/>
  <c r="I6" i="1"/>
  <c r="I7" i="1"/>
  <c r="I9" i="1"/>
  <c r="K9" i="1" s="1"/>
  <c r="J9" i="1"/>
  <c r="I10" i="1"/>
  <c r="K10" i="1" s="1"/>
  <c r="J10" i="1"/>
  <c r="I11" i="1"/>
  <c r="K11" i="1" s="1"/>
  <c r="J11" i="1"/>
  <c r="I12" i="1"/>
  <c r="K12" i="1" s="1"/>
  <c r="J12" i="1"/>
  <c r="I13" i="1"/>
  <c r="K13" i="1" s="1"/>
  <c r="J13" i="1"/>
  <c r="I14" i="1"/>
  <c r="J14" i="1"/>
  <c r="K14" i="1" s="1"/>
  <c r="I15" i="1"/>
  <c r="K15" i="1" s="1"/>
  <c r="J15" i="1"/>
  <c r="I16" i="1"/>
  <c r="J16" i="1"/>
  <c r="K16" i="1"/>
  <c r="I17" i="1"/>
  <c r="J17" i="1"/>
  <c r="K17" i="1"/>
  <c r="I18" i="1"/>
  <c r="K18" i="1" s="1"/>
  <c r="J18" i="1"/>
  <c r="I19" i="1"/>
  <c r="J19" i="1"/>
  <c r="K19" i="1"/>
  <c r="I20" i="1"/>
  <c r="K20" i="1" s="1"/>
  <c r="J20" i="1"/>
  <c r="I21" i="1"/>
  <c r="K21" i="1" s="1"/>
  <c r="J21" i="1"/>
  <c r="I22" i="1"/>
  <c r="J22" i="1"/>
  <c r="K22" i="1"/>
  <c r="I23" i="1"/>
  <c r="K23" i="1" s="1"/>
  <c r="J23" i="1"/>
  <c r="I24" i="1"/>
  <c r="J24" i="1"/>
  <c r="K24" i="1"/>
  <c r="I25" i="1"/>
  <c r="J25" i="1"/>
  <c r="K25" i="1"/>
  <c r="I26" i="1"/>
  <c r="J26" i="1"/>
  <c r="K26" i="1" s="1"/>
  <c r="I27" i="1"/>
  <c r="J27" i="1"/>
  <c r="K27" i="1"/>
  <c r="I29" i="1"/>
  <c r="I30" i="1"/>
  <c r="I32" i="1"/>
  <c r="I33" i="1"/>
  <c r="I35" i="1"/>
  <c r="I36" i="1"/>
  <c r="J37" i="1"/>
  <c r="I38" i="1"/>
  <c r="I43" i="1" s="1"/>
  <c r="K42" i="1" s="1"/>
  <c r="J38" i="1"/>
  <c r="I39" i="1"/>
  <c r="K38" i="1" s="1"/>
  <c r="I40" i="1"/>
  <c r="J40" i="1"/>
  <c r="I41" i="1"/>
  <c r="K40" i="1" s="1"/>
  <c r="I42" i="1"/>
  <c r="J42" i="1"/>
  <c r="D43" i="1"/>
  <c r="H43" i="1"/>
  <c r="K37" i="1" l="1"/>
</calcChain>
</file>

<file path=xl/sharedStrings.xml><?xml version="1.0" encoding="utf-8"?>
<sst xmlns="http://schemas.openxmlformats.org/spreadsheetml/2006/main" count="91" uniqueCount="72">
  <si>
    <t>Доставка по заказам осуществляется в течение 3 дней. Минимальная партия для бесплатной доставки в пределах МКАД - 25 штук  (любых наименований)</t>
  </si>
  <si>
    <t>Примечания:</t>
  </si>
  <si>
    <t>Адрес доставки:</t>
  </si>
  <si>
    <t>Заказчик:</t>
  </si>
  <si>
    <t>Сумма Вашего заказа:</t>
  </si>
  <si>
    <t>Дата заказа:</t>
  </si>
  <si>
    <t>1000-1500</t>
  </si>
  <si>
    <t>Ржаной КАРАВАЙ «с кунжутом и черносливом», 1,5 кг</t>
  </si>
  <si>
    <t>900-1100</t>
  </si>
  <si>
    <t>ХЛЕБ ржаной на закваске «с тмином», 1,2 кг</t>
  </si>
  <si>
    <t>Ржаной КАРАВАЙ «с чесноком», 1,2 кг</t>
  </si>
  <si>
    <t>Ржаной КАРАВАЙ «с чесноком и базиликом», 1,2 кг</t>
  </si>
  <si>
    <t>Ржаной КАРАВАЙ «с кунжутом и тыквенными семечками», 1,2 кг</t>
  </si>
  <si>
    <t>Караваи ржаные (оптовая цена, руб. при заказе от 10 штук)</t>
  </si>
  <si>
    <t>275-350</t>
  </si>
  <si>
    <t>Подовый ржаной хлеб, 700 г</t>
  </si>
  <si>
    <t>250-300</t>
  </si>
  <si>
    <t>Подовый ржаной хлеб, 500 г</t>
  </si>
  <si>
    <t>Подовый ржаной хлеб</t>
  </si>
  <si>
    <t>Подовый пшеничный хлеб, 700 г</t>
  </si>
  <si>
    <t>Подовый пшеничный хлеб, 500 г</t>
  </si>
  <si>
    <t>Подовый пшеничный хлеб</t>
  </si>
  <si>
    <t>350-450</t>
  </si>
  <si>
    <t>Подовый полбяной хлеб, 700 г</t>
  </si>
  <si>
    <t>300-400</t>
  </si>
  <si>
    <t>Подовый полбяной хлеб, 500 г</t>
  </si>
  <si>
    <t>Подовый полбяной хлеб</t>
  </si>
  <si>
    <t>280-330</t>
  </si>
  <si>
    <t>Хлеб ржаной на закваске «с кунжутом и черносливом и грецкими орехами», 530-550 г</t>
  </si>
  <si>
    <t>180-230</t>
  </si>
  <si>
    <t>Хлеб ржаной на закваске «с кунжутом и черносливом и грецкими орехами», 330-350 г</t>
  </si>
  <si>
    <t>275-325</t>
  </si>
  <si>
    <t>Хлеб ржаной на закваске «с кунжутом и черносливом», 530-550 г</t>
  </si>
  <si>
    <t>170-220</t>
  </si>
  <si>
    <t>Хлеб ржаной на закваске «с кунжутом и черносливом», 330-350 г</t>
  </si>
  <si>
    <t>Хлеб ржаной «с анисом и фенхелем», 530-550 г</t>
  </si>
  <si>
    <t>265-320</t>
  </si>
  <si>
    <t>Хлеб ржаной на закваске «Чесночный», 530-550 г</t>
  </si>
  <si>
    <t>Хлеб ржаной на закваске «Чесночный», 330-350 г</t>
  </si>
  <si>
    <t>Хлеб ржаной на закваске «Укроп», 530-550 г</t>
  </si>
  <si>
    <t>150-200</t>
  </si>
  <si>
    <t>Хлеб ржаной на закваске «Укроп», 330-350 г</t>
  </si>
  <si>
    <t>Хлеб ржаной на закваске «с тмином», 530-550 г</t>
  </si>
  <si>
    <t>Хлеб ржаной на закваске «с тмином», 330 -350 г</t>
  </si>
  <si>
    <t>255-300</t>
  </si>
  <si>
    <t>Хлеб ржаной на закваске «с семечками подсолнечника», 530-550 г</t>
  </si>
  <si>
    <t>160-210</t>
  </si>
  <si>
    <t>Хлеб ржаной на закваске «с семечками подсолнечника», 330-350 г</t>
  </si>
  <si>
    <t>Хлеб ржаной на закваске «Деревенский», 530-550 г</t>
  </si>
  <si>
    <t>Хлеб ржаной на закваске «Деревенский», 330-350 г</t>
  </si>
  <si>
    <t>265-315</t>
  </si>
  <si>
    <t>Хлеб ржаной на закваске «Богатырь», 530-550 г</t>
  </si>
  <si>
    <t>Хлеб ржаной на закваске «Богатырь», 330-350 г</t>
  </si>
  <si>
    <t>Хлеб ржаной на закваске «Базилик», 530-550 г</t>
  </si>
  <si>
    <t>Хлеб ржаной на закваске «Базилик», 330-350 г</t>
  </si>
  <si>
    <t>Ржаной цельнозерновой хлеб</t>
  </si>
  <si>
    <t>Пшеничный Хлеб с курагой 500 г</t>
  </si>
  <si>
    <t>Пшеничный Хлеб с курагой 300 г</t>
  </si>
  <si>
    <t>Пшеничный Хлеб с тмином 500 г</t>
  </si>
  <si>
    <t>Пшеничный Хлеб с тмином 300 г</t>
  </si>
  <si>
    <t>Пшеничный цельнозерновой хлеб</t>
  </si>
  <si>
    <t>К оплате</t>
  </si>
  <si>
    <t>сумма возврата</t>
  </si>
  <si>
    <t>Сумма</t>
  </si>
  <si>
    <t>Заказ, штук</t>
  </si>
  <si>
    <t>Рекомендуемая розничная цена, руб.</t>
  </si>
  <si>
    <t>Розничная цена, руб.</t>
  </si>
  <si>
    <t>Оптовая цена, руб. при заказе от 25 штук (реализация)</t>
  </si>
  <si>
    <t>Оптовая цена, руб. при заказе от 25 штук (выкуп)</t>
  </si>
  <si>
    <t>Оптовая цена, руб. при заказе от 50 штук (выкуп)</t>
  </si>
  <si>
    <t>Название</t>
  </si>
  <si>
    <t>Фото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</si>
</sst>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164" fontId="4" fillId="3" borderId="10" xfId="1" applyNumberFormat="1" applyFont="1" applyFill="1" applyBorder="1" applyAlignment="1">
      <alignment horizontal="center" vertical="center"/>
    </xf>
    <xf numFmtId="0" fontId="5" fillId="3" borderId="10" xfId="1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vertical="center"/>
      <protection locked="0"/>
    </xf>
    <xf numFmtId="14" fontId="4" fillId="4" borderId="11" xfId="1" applyNumberFormat="1" applyFont="1" applyFill="1" applyBorder="1" applyAlignment="1">
      <alignment vertical="center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5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6" borderId="2" xfId="0" applyFont="1" applyFill="1" applyBorder="1" applyAlignment="1" applyProtection="1">
      <alignment horizontal="center" vertical="center"/>
      <protection locked="0"/>
    </xf>
    <xf numFmtId="0" fontId="6" fillId="6" borderId="2" xfId="0" applyFont="1" applyFill="1" applyBorder="1" applyAlignment="1" applyProtection="1">
      <alignment horizontal="center" vertical="center" wrapText="1"/>
      <protection locked="0"/>
    </xf>
    <xf numFmtId="0" fontId="6" fillId="6" borderId="2" xfId="0" applyFont="1" applyFill="1" applyBorder="1" applyAlignment="1" applyProtection="1">
      <alignment horizontal="left" vertical="center" wrapText="1"/>
      <protection locked="0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6" borderId="5" xfId="0" applyFont="1" applyFill="1" applyBorder="1" applyAlignment="1" applyProtection="1">
      <alignment horizontal="center" vertical="center"/>
      <protection locked="0"/>
    </xf>
    <xf numFmtId="0" fontId="6" fillId="6" borderId="5" xfId="0" applyFont="1" applyFill="1" applyBorder="1" applyAlignment="1" applyProtection="1">
      <alignment horizontal="center" vertical="center" wrapText="1"/>
      <protection locked="0"/>
    </xf>
    <xf numFmtId="0" fontId="6" fillId="6" borderId="5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Border="1" applyProtection="1">
      <protection locked="0"/>
    </xf>
    <xf numFmtId="0" fontId="7" fillId="7" borderId="13" xfId="0" applyFont="1" applyFill="1" applyBorder="1" applyAlignment="1" applyProtection="1">
      <alignment horizontal="center" vertical="center" wrapText="1"/>
      <protection locked="0"/>
    </xf>
    <xf numFmtId="0" fontId="7" fillId="7" borderId="14" xfId="0" applyFont="1" applyFill="1" applyBorder="1" applyAlignment="1" applyProtection="1">
      <alignment horizontal="center" vertical="center" wrapText="1"/>
      <protection locked="0"/>
    </xf>
    <xf numFmtId="0" fontId="7" fillId="7" borderId="15" xfId="0" applyFont="1" applyFill="1" applyBorder="1" applyAlignment="1" applyProtection="1">
      <alignment horizontal="center" vertical="center" wrapText="1"/>
      <protection locked="0"/>
    </xf>
    <xf numFmtId="0" fontId="6" fillId="6" borderId="0" xfId="0" applyFont="1" applyFill="1" applyBorder="1" applyAlignment="1" applyProtection="1">
      <alignment horizontal="center" vertical="center" wrapText="1"/>
      <protection locked="0"/>
    </xf>
    <xf numFmtId="0" fontId="0" fillId="5" borderId="5" xfId="0" applyFont="1" applyFill="1" applyBorder="1" applyAlignment="1" applyProtection="1">
      <alignment horizontal="left" vertical="center"/>
      <protection locked="0"/>
    </xf>
    <xf numFmtId="0" fontId="0" fillId="0" borderId="16" xfId="0" applyFont="1" applyBorder="1" applyProtection="1">
      <protection locked="0"/>
    </xf>
    <xf numFmtId="0" fontId="0" fillId="0" borderId="17" xfId="0" applyFont="1" applyBorder="1" applyProtection="1">
      <protection locked="0"/>
    </xf>
    <xf numFmtId="0" fontId="7" fillId="8" borderId="13" xfId="0" applyFont="1" applyFill="1" applyBorder="1" applyAlignment="1" applyProtection="1">
      <alignment horizontal="center" vertical="center" wrapText="1"/>
      <protection locked="0"/>
    </xf>
    <xf numFmtId="0" fontId="7" fillId="8" borderId="14" xfId="0" applyFont="1" applyFill="1" applyBorder="1" applyAlignment="1" applyProtection="1">
      <alignment horizontal="center" vertical="center" wrapText="1"/>
      <protection locked="0"/>
    </xf>
    <xf numFmtId="0" fontId="7" fillId="8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7" fillId="9" borderId="13" xfId="0" applyFont="1" applyFill="1" applyBorder="1" applyAlignment="1" applyProtection="1">
      <alignment horizontal="center" vertical="center" wrapText="1"/>
      <protection locked="0"/>
    </xf>
    <xf numFmtId="0" fontId="7" fillId="9" borderId="14" xfId="0" applyFont="1" applyFill="1" applyBorder="1" applyAlignment="1" applyProtection="1">
      <alignment horizontal="center" vertical="center" wrapText="1"/>
      <protection locked="0"/>
    </xf>
    <xf numFmtId="0" fontId="7" fillId="9" borderId="15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left" vertical="center" wrapText="1"/>
      <protection locked="0"/>
    </xf>
    <xf numFmtId="0" fontId="7" fillId="10" borderId="18" xfId="0" applyFont="1" applyFill="1" applyBorder="1" applyAlignment="1" applyProtection="1">
      <alignment horizontal="center" vertical="center" wrapText="1"/>
      <protection locked="0"/>
    </xf>
    <xf numFmtId="0" fontId="7" fillId="10" borderId="19" xfId="0" applyFont="1" applyFill="1" applyBorder="1" applyAlignment="1" applyProtection="1">
      <alignment horizontal="center" vertical="center" wrapText="1"/>
      <protection locked="0"/>
    </xf>
    <xf numFmtId="0" fontId="7" fillId="10" borderId="20" xfId="0" applyFont="1" applyFill="1" applyBorder="1" applyAlignment="1" applyProtection="1">
      <alignment horizontal="center" vertical="center" wrapText="1"/>
      <protection locked="0"/>
    </xf>
    <xf numFmtId="0" fontId="6" fillId="3" borderId="21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514350" cy="381000"/>
    <xdr:sp macro="" textlink="">
      <xdr:nvSpPr>
        <xdr:cNvPr id="2" name="AutoShape 1" descr="Пшеничный Хлеб с тмином 300 320 г."/>
        <xdr:cNvSpPr>
          <a:spLocks noChangeAspect="1" noChangeArrowheads="1"/>
        </xdr:cNvSpPr>
      </xdr:nvSpPr>
      <xdr:spPr bwMode="auto">
        <a:xfrm>
          <a:off x="0" y="190500"/>
          <a:ext cx="5143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622300</xdr:colOff>
      <xdr:row>0</xdr:row>
      <xdr:rowOff>666750</xdr:rowOff>
    </xdr:from>
    <xdr:to>
      <xdr:col>9</xdr:col>
      <xdr:colOff>0</xdr:colOff>
      <xdr:row>0</xdr:row>
      <xdr:rowOff>1168399</xdr:rowOff>
    </xdr:to>
    <xdr:sp macro="" textlink="">
      <xdr:nvSpPr>
        <xdr:cNvPr id="3" name="TextBox 2"/>
        <xdr:cNvSpPr txBox="1"/>
      </xdr:nvSpPr>
      <xdr:spPr>
        <a:xfrm>
          <a:off x="1222375" y="190500"/>
          <a:ext cx="4264025" cy="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333300"/>
              </a:solidFill>
              <a:latin typeface="Calibri"/>
            </a:rPr>
            <a:t>Москва: +7-909-163-32-23</a:t>
          </a:r>
          <a:r>
            <a:rPr lang="en-US" sz="1600" b="1" i="0" u="none" strike="noStrike" baseline="0">
              <a:solidFill>
                <a:srgbClr val="333300"/>
              </a:solidFill>
              <a:latin typeface="Calibri"/>
            </a:rPr>
            <a:t>  </a:t>
          </a:r>
          <a:r>
            <a:rPr lang="ru-RU" sz="1600" b="1" i="0" u="none" strike="noStrike" baseline="0">
              <a:solidFill>
                <a:srgbClr val="333300"/>
              </a:solidFill>
              <a:latin typeface="Calibri"/>
            </a:rPr>
            <a:t>, Брянск: +7-952-966-0962 </a:t>
          </a:r>
          <a:r>
            <a:rPr lang="en-US" sz="1600" b="1" i="0" u="none" strike="noStrike" baseline="0">
              <a:solidFill>
                <a:srgbClr val="333300"/>
              </a:solidFill>
              <a:latin typeface="Calibri"/>
            </a:rPr>
            <a:t>         </a:t>
          </a:r>
          <a:r>
            <a:rPr lang="ru-RU" sz="1600" b="1" i="0" u="none" strike="noStrike" baseline="0">
              <a:solidFill>
                <a:srgbClr val="333300"/>
              </a:solidFill>
              <a:latin typeface="Calibri"/>
            </a:rPr>
            <a:t> </a:t>
          </a:r>
          <a:r>
            <a:rPr lang="en-US" sz="1600" b="1" i="0" u="sng" strike="noStrike" baseline="0">
              <a:solidFill>
                <a:srgbClr val="0000FF"/>
              </a:solidFill>
              <a:latin typeface="Calibri"/>
            </a:rPr>
            <a:t>www.edlinhleb.ru</a:t>
          </a:r>
          <a:r>
            <a:rPr lang="ru-RU" sz="1600" b="1" i="0" u="sng" strike="noStrike" baseline="0">
              <a:solidFill>
                <a:srgbClr val="0000FF"/>
              </a:solidFill>
              <a:latin typeface="Calibri"/>
            </a:rPr>
            <a:t>  </a:t>
          </a:r>
          <a:r>
            <a:rPr lang="ru-RU" sz="1600" b="1" i="0" u="none" strike="noStrike" baseline="0">
              <a:solidFill>
                <a:srgbClr val="333300"/>
              </a:solidFill>
              <a:latin typeface="Calibri"/>
            </a:rPr>
            <a:t>          </a:t>
          </a:r>
          <a:r>
            <a:rPr lang="ru-RU" sz="1600" b="1" i="0" u="sng" strike="noStrike" baseline="0">
              <a:solidFill>
                <a:srgbClr val="333300"/>
              </a:solidFill>
              <a:latin typeface="Calibri"/>
            </a:rPr>
            <a:t> </a:t>
          </a:r>
          <a:r>
            <a:rPr lang="en-US" sz="1600" b="1" i="0" u="sng" strike="noStrike" baseline="0">
              <a:solidFill>
                <a:srgbClr val="0000FF"/>
              </a:solidFill>
              <a:latin typeface="Calibri"/>
            </a:rPr>
            <a:t>zakaz@edlinhleb.ru</a:t>
          </a:r>
          <a:endParaRPr lang="ru-RU" sz="1600" b="1" i="0" u="sng" strike="noStrike" baseline="0">
            <a:solidFill>
              <a:srgbClr val="0000FF"/>
            </a:solidFill>
            <a:latin typeface="Calibri"/>
          </a:endParaRPr>
        </a:p>
      </xdr:txBody>
    </xdr:sp>
    <xdr:clientData/>
  </xdr:twoCellAnchor>
  <xdr:twoCellAnchor>
    <xdr:from>
      <xdr:col>1</xdr:col>
      <xdr:colOff>1308101</xdr:colOff>
      <xdr:row>0</xdr:row>
      <xdr:rowOff>107949</xdr:rowOff>
    </xdr:from>
    <xdr:to>
      <xdr:col>8</xdr:col>
      <xdr:colOff>431801</xdr:colOff>
      <xdr:row>0</xdr:row>
      <xdr:rowOff>682624</xdr:rowOff>
    </xdr:to>
    <xdr:sp macro="" textlink="">
      <xdr:nvSpPr>
        <xdr:cNvPr id="4" name="TextBox 3"/>
        <xdr:cNvSpPr txBox="1"/>
      </xdr:nvSpPr>
      <xdr:spPr>
        <a:xfrm>
          <a:off x="1222376" y="107949"/>
          <a:ext cx="4086225" cy="79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400" b="1">
              <a:solidFill>
                <a:srgbClr val="321900"/>
              </a:solidFill>
            </a:rPr>
            <a:t>ХЛЕБ ИЗ РУССКОЙ ПЕЧИ</a:t>
          </a:r>
        </a:p>
        <a:p>
          <a:pPr algn="ctr"/>
          <a:r>
            <a:rPr lang="ru-RU" sz="1400" b="1">
              <a:solidFill>
                <a:srgbClr val="321900"/>
              </a:solidFill>
            </a:rPr>
            <a:t>ОПТОВАЯ</a:t>
          </a:r>
          <a:r>
            <a:rPr lang="ru-RU" sz="1400" b="1" baseline="0">
              <a:solidFill>
                <a:srgbClr val="321900"/>
              </a:solidFill>
            </a:rPr>
            <a:t> ФОРМА ЗАКАЗА</a:t>
          </a:r>
          <a:endParaRPr lang="ru-RU" sz="1400" b="1">
            <a:solidFill>
              <a:srgbClr val="321900"/>
            </a:solidFill>
          </a:endParaRPr>
        </a:p>
      </xdr:txBody>
    </xdr:sp>
    <xdr:clientData/>
  </xdr:twoCellAnchor>
  <xdr:oneCellAnchor>
    <xdr:from>
      <xdr:col>0</xdr:col>
      <xdr:colOff>9525</xdr:colOff>
      <xdr:row>3</xdr:row>
      <xdr:rowOff>0</xdr:rowOff>
    </xdr:from>
    <xdr:ext cx="1425575" cy="1054100"/>
    <xdr:pic>
      <xdr:nvPicPr>
        <xdr:cNvPr id="5" name="Рисунок 26" descr="Пшеничный Хлеб с тмином 300-320 г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0"/>
          <a:ext cx="1425575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1444625" cy="1073150"/>
    <xdr:pic>
      <xdr:nvPicPr>
        <xdr:cNvPr id="6" name="Рисунок 27" descr="Пшеничный Хлеб с тмином 500 г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444625" cy="107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</xdr:row>
      <xdr:rowOff>28575</xdr:rowOff>
    </xdr:from>
    <xdr:ext cx="1435100" cy="1035050"/>
    <xdr:pic>
      <xdr:nvPicPr>
        <xdr:cNvPr id="7" name="Рисунок 28" descr="Пшеничный Хлеб с курагой 300-320 г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"/>
          <a:ext cx="1435100" cy="103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1444625" cy="1073150"/>
    <xdr:pic>
      <xdr:nvPicPr>
        <xdr:cNvPr id="8" name="Рисунок 29" descr="Пшеничный цельнозерновой Хлеб с курагой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1444625" cy="107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8</xdr:row>
      <xdr:rowOff>0</xdr:rowOff>
    </xdr:from>
    <xdr:ext cx="1435100" cy="1063625"/>
    <xdr:pic>
      <xdr:nvPicPr>
        <xdr:cNvPr id="9" name="Рисунок 9" descr="Хлеб ржаной на закваске «Базилик», 330-350 г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1435100" cy="106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1444625" cy="1073150"/>
    <xdr:pic>
      <xdr:nvPicPr>
        <xdr:cNvPr id="10" name="Рисунок 10" descr="Хлеб ржаной на закваске «Базилик», 530-550 г.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1444625" cy="107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1444625" cy="1073150"/>
    <xdr:pic>
      <xdr:nvPicPr>
        <xdr:cNvPr id="11" name="Рисунок 11" descr="Хлеб ржаной на закваске «Богатырь»,  330-350 г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1444625" cy="107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1444625" cy="1073150"/>
    <xdr:pic>
      <xdr:nvPicPr>
        <xdr:cNvPr id="12" name="Рисунок 12" descr="Хлеб ржаной на закваске «Богатырь», 530-550 г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"/>
          <a:ext cx="1444625" cy="107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1435100" cy="1063625"/>
    <xdr:pic>
      <xdr:nvPicPr>
        <xdr:cNvPr id="13" name="Рисунок 13" descr="Хлеб ржаной на закваске «Деревенский», 330-350 г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1435100" cy="106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1454150" cy="1082675"/>
    <xdr:pic>
      <xdr:nvPicPr>
        <xdr:cNvPr id="14" name="Рисунок 14" descr="Хлеб ржаной на закваске «Деревенский», 530-550 г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"/>
          <a:ext cx="1454150" cy="108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1444625" cy="1073150"/>
    <xdr:pic>
      <xdr:nvPicPr>
        <xdr:cNvPr id="15" name="Рисунок 15" descr="Хлеб ржаной на закваске «с семечками подсолнечника», 330-350 г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1444625" cy="107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1038225</xdr:rowOff>
    </xdr:from>
    <xdr:ext cx="1454150" cy="1089025"/>
    <xdr:pic>
      <xdr:nvPicPr>
        <xdr:cNvPr id="16" name="Рисунок 16" descr="Хлеб ржаной на закваске «с семечками подсолнечника», 530-550 г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454150" cy="1089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1454150" cy="1082675"/>
    <xdr:pic>
      <xdr:nvPicPr>
        <xdr:cNvPr id="17" name="Рисунок 17" descr="Хлеб ржаной на закваске «с тмином», 330 -350 г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1454150" cy="108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1454150" cy="1082675"/>
    <xdr:pic>
      <xdr:nvPicPr>
        <xdr:cNvPr id="18" name="Рисунок 18" descr="Хлеб ржаной на закваске «с тмином», 530-550 г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1454150" cy="108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1454150" cy="1082675"/>
    <xdr:pic>
      <xdr:nvPicPr>
        <xdr:cNvPr id="19" name="Рисунок 19" descr="Хлеб ржаной на закваске «Укроп», 330-350 г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454150" cy="108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1454150" cy="1082675"/>
    <xdr:pic>
      <xdr:nvPicPr>
        <xdr:cNvPr id="20" name="Рисунок 20" descr="Хлеб ржаной на закваске «Укроп», 530-550 г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1454150" cy="108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1444625" cy="1073150"/>
    <xdr:pic>
      <xdr:nvPicPr>
        <xdr:cNvPr id="21" name="Рисунок 21" descr="Хлеб ржаной на закваске «Чесночный», 330-350 г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"/>
          <a:ext cx="1444625" cy="107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1435100" cy="1063625"/>
    <xdr:pic>
      <xdr:nvPicPr>
        <xdr:cNvPr id="22" name="Рисунок 22" descr="Хлеб ржаной на закваске «Чесночный», 530-550 г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435100" cy="106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22</xdr:row>
      <xdr:rowOff>0</xdr:rowOff>
    </xdr:from>
    <xdr:ext cx="1435100" cy="1063625"/>
    <xdr:pic>
      <xdr:nvPicPr>
        <xdr:cNvPr id="23" name="Рисунок 23" descr="Хлеб ржаной «с анисом и фенхелем», 530-550 г.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1435100" cy="106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9525</xdr:rowOff>
    </xdr:from>
    <xdr:ext cx="1444625" cy="1073150"/>
    <xdr:pic>
      <xdr:nvPicPr>
        <xdr:cNvPr id="24" name="Рисунок 24" descr="Хлеб ржаной на закваске «с кунжутом, черносливом и грецкими орехами», 330-350 г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2025"/>
          <a:ext cx="1444625" cy="107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26</xdr:row>
      <xdr:rowOff>0</xdr:rowOff>
    </xdr:from>
    <xdr:ext cx="1444625" cy="1073150"/>
    <xdr:pic>
      <xdr:nvPicPr>
        <xdr:cNvPr id="25" name="Рисунок 31" descr="Хлеб ржаной на закваске «с кунжутом, черносливом и грецкими орехами», 330-350 г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0"/>
          <a:ext cx="1444625" cy="107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35100" cy="1063625"/>
    <xdr:pic>
      <xdr:nvPicPr>
        <xdr:cNvPr id="26" name="Рисунок 32" descr="Хлеб ржаной формовой «Кунжутный»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435100" cy="106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28575</xdr:rowOff>
    </xdr:from>
    <xdr:ext cx="1444625" cy="1035050"/>
    <xdr:pic>
      <xdr:nvPicPr>
        <xdr:cNvPr id="27" name="Рисунок 43" descr="Каравай Едлин Хлеб с кунжутом и черносливом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39075"/>
          <a:ext cx="1444625" cy="103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1419225" cy="1054100"/>
    <xdr:pic>
      <xdr:nvPicPr>
        <xdr:cNvPr id="28" name="Рисунок 44" descr="Ржаной КАРАВАЙ «с кунжутом и тыквенными семечками», 1,2 кг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1419225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</xdr:row>
      <xdr:rowOff>0</xdr:rowOff>
    </xdr:from>
    <xdr:ext cx="1435100" cy="1063625"/>
    <xdr:pic>
      <xdr:nvPicPr>
        <xdr:cNvPr id="29" name="Рисунок 45" descr="Ржаной КАРАВАЙ «с чесноком и базиликом», 1,2 кг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435100" cy="106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</xdr:row>
      <xdr:rowOff>0</xdr:rowOff>
    </xdr:from>
    <xdr:ext cx="1444625" cy="1073150"/>
    <xdr:pic>
      <xdr:nvPicPr>
        <xdr:cNvPr id="30" name="Рисунок 46" descr="ХЛЕБ ржаной на закваске «с тмином», 1,2 кг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0"/>
          <a:ext cx="1444625" cy="107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1454150" cy="1082675"/>
    <xdr:pic>
      <xdr:nvPicPr>
        <xdr:cNvPr id="31" name="Рисунок 48" descr="Бездрожжевой каравай с чесноком Едлин Хлеб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0"/>
          <a:ext cx="1454150" cy="108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276225</xdr:colOff>
      <xdr:row>0</xdr:row>
      <xdr:rowOff>933450</xdr:rowOff>
    </xdr:to>
    <xdr:pic>
      <xdr:nvPicPr>
        <xdr:cNvPr id="32" name="image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6762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oneCellAnchor>
    <xdr:from>
      <xdr:col>0</xdr:col>
      <xdr:colOff>9525</xdr:colOff>
      <xdr:row>22</xdr:row>
      <xdr:rowOff>1047750</xdr:rowOff>
    </xdr:from>
    <xdr:ext cx="1419225" cy="1069975"/>
    <xdr:pic>
      <xdr:nvPicPr>
        <xdr:cNvPr id="33" name="Рисунок 38" descr="IMG_20180614_185401_HHT.jp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381500"/>
          <a:ext cx="1419225" cy="1069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28575</xdr:colOff>
      <xdr:row>27</xdr:row>
      <xdr:rowOff>276225</xdr:rowOff>
    </xdr:from>
    <xdr:ext cx="1435100" cy="1085850"/>
    <xdr:pic>
      <xdr:nvPicPr>
        <xdr:cNvPr id="34" name="Рисунок 39" descr="IMG_20190124_100700.jp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334000"/>
          <a:ext cx="14351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1000125</xdr:rowOff>
    </xdr:from>
    <xdr:ext cx="1444625" cy="1082675"/>
    <xdr:pic>
      <xdr:nvPicPr>
        <xdr:cNvPr id="35" name="Рисунок 40" descr="IMG_20190124_100700.jp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"/>
          <a:ext cx="1444625" cy="108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31</xdr:row>
      <xdr:rowOff>9525</xdr:rowOff>
    </xdr:from>
    <xdr:ext cx="1425575" cy="1073150"/>
    <xdr:pic>
      <xdr:nvPicPr>
        <xdr:cNvPr id="36" name="Рисунок 41" descr="IMG_20190124_122521_795.jp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915025"/>
          <a:ext cx="1425575" cy="107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31</xdr:row>
      <xdr:rowOff>1019175</xdr:rowOff>
    </xdr:from>
    <xdr:ext cx="1425575" cy="1073150"/>
    <xdr:pic>
      <xdr:nvPicPr>
        <xdr:cNvPr id="37" name="Рисунок 42" descr="IMG_20190124_122521_795.jp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096000"/>
          <a:ext cx="1425575" cy="107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209550</xdr:colOff>
      <xdr:row>35</xdr:row>
      <xdr:rowOff>19050</xdr:rowOff>
    </xdr:from>
    <xdr:ext cx="1038225" cy="1044575"/>
    <xdr:pic>
      <xdr:nvPicPr>
        <xdr:cNvPr id="38" name="Рисунок 43" descr="подовый-хлеб.jp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6686550"/>
          <a:ext cx="1038225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200025</xdr:colOff>
      <xdr:row>34</xdr:row>
      <xdr:rowOff>9525</xdr:rowOff>
    </xdr:from>
    <xdr:ext cx="1047750" cy="1044575"/>
    <xdr:pic>
      <xdr:nvPicPr>
        <xdr:cNvPr id="39" name="Рисунок 44" descr="подовый-хлеб.jp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486525"/>
          <a:ext cx="104775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zoomScale="75" workbookViewId="0">
      <pane ySplit="2" topLeftCell="A3" activePane="bottomLeft" state="frozen"/>
      <selection pane="bottomLeft" activeCell="P5" sqref="P5"/>
    </sheetView>
  </sheetViews>
  <sheetFormatPr defaultRowHeight="34.5" customHeight="1" x14ac:dyDescent="0.25"/>
  <cols>
    <col min="1" max="1" width="21.42578125" style="1" customWidth="1"/>
    <col min="2" max="2" width="50.28515625" style="1" bestFit="1" customWidth="1"/>
    <col min="3" max="4" width="16.7109375" style="1" customWidth="1"/>
    <col min="5" max="5" width="23.7109375" style="1" bestFit="1" customWidth="1"/>
    <col min="6" max="6" width="11.5703125" style="1" bestFit="1" customWidth="1"/>
    <col min="7" max="7" width="22.5703125" style="1" bestFit="1" customWidth="1"/>
    <col min="8" max="8" width="11.28515625" style="1" bestFit="1" customWidth="1"/>
    <col min="9" max="9" width="11.5703125" style="1" customWidth="1"/>
    <col min="10" max="10" width="9.7109375" style="1" hidden="1" customWidth="1"/>
    <col min="11" max="11" width="7.5703125" style="1" hidden="1" customWidth="1"/>
    <col min="12" max="16384" width="9.140625" style="1"/>
  </cols>
  <sheetData>
    <row r="1" spans="1:11" ht="92.25" customHeight="1" x14ac:dyDescent="0.25">
      <c r="A1" s="53"/>
      <c r="B1" s="53"/>
      <c r="C1" s="53"/>
      <c r="D1" s="53"/>
      <c r="E1" s="53"/>
      <c r="F1" s="53"/>
      <c r="G1" s="53"/>
      <c r="H1" s="53"/>
      <c r="I1" s="53"/>
    </row>
    <row r="2" spans="1:11" ht="63.75" thickBot="1" x14ac:dyDescent="0.3">
      <c r="A2" s="52" t="s">
        <v>71</v>
      </c>
      <c r="B2" s="52" t="s">
        <v>70</v>
      </c>
      <c r="C2" s="52" t="s">
        <v>69</v>
      </c>
      <c r="D2" s="52" t="s">
        <v>68</v>
      </c>
      <c r="E2" s="52" t="s">
        <v>67</v>
      </c>
      <c r="F2" s="52" t="s">
        <v>66</v>
      </c>
      <c r="G2" s="52" t="s">
        <v>65</v>
      </c>
      <c r="H2" s="52" t="s">
        <v>64</v>
      </c>
      <c r="I2" s="52" t="s">
        <v>63</v>
      </c>
      <c r="J2" s="31" t="s">
        <v>62</v>
      </c>
      <c r="K2" s="31" t="s">
        <v>61</v>
      </c>
    </row>
    <row r="3" spans="1:11" ht="21.75" customHeight="1" x14ac:dyDescent="0.25">
      <c r="A3" s="51" t="s">
        <v>60</v>
      </c>
      <c r="B3" s="50"/>
      <c r="C3" s="50"/>
      <c r="D3" s="50"/>
      <c r="E3" s="50"/>
      <c r="F3" s="50"/>
      <c r="G3" s="50"/>
      <c r="H3" s="50"/>
      <c r="I3" s="49"/>
      <c r="J3" s="37"/>
      <c r="K3" s="37"/>
    </row>
    <row r="4" spans="1:11" ht="82.5" customHeight="1" x14ac:dyDescent="0.25">
      <c r="A4" s="33"/>
      <c r="B4" s="32" t="s">
        <v>59</v>
      </c>
      <c r="C4" s="31">
        <v>75</v>
      </c>
      <c r="D4" s="31">
        <v>90</v>
      </c>
      <c r="E4" s="31">
        <v>110</v>
      </c>
      <c r="F4" s="30">
        <v>150</v>
      </c>
      <c r="G4" s="29" t="s">
        <v>40</v>
      </c>
      <c r="H4" s="28"/>
      <c r="I4" s="27">
        <f>D4*H4</f>
        <v>0</v>
      </c>
      <c r="J4" s="1" t="e">
        <f>D4*#REF!</f>
        <v>#REF!</v>
      </c>
      <c r="K4" s="1" t="e">
        <f>I4-J4</f>
        <v>#REF!</v>
      </c>
    </row>
    <row r="5" spans="1:11" ht="82.5" customHeight="1" x14ac:dyDescent="0.25">
      <c r="A5" s="33"/>
      <c r="B5" s="32" t="s">
        <v>58</v>
      </c>
      <c r="C5" s="31">
        <v>120</v>
      </c>
      <c r="D5" s="31">
        <v>150</v>
      </c>
      <c r="E5" s="31">
        <v>170</v>
      </c>
      <c r="F5" s="30">
        <v>240</v>
      </c>
      <c r="G5" s="29" t="s">
        <v>16</v>
      </c>
      <c r="H5" s="28"/>
      <c r="I5" s="27">
        <f>D5*H5</f>
        <v>0</v>
      </c>
    </row>
    <row r="6" spans="1:11" ht="82.5" customHeight="1" x14ac:dyDescent="0.25">
      <c r="A6" s="33"/>
      <c r="B6" s="32" t="s">
        <v>57</v>
      </c>
      <c r="C6" s="31">
        <v>85</v>
      </c>
      <c r="D6" s="31">
        <v>105</v>
      </c>
      <c r="E6" s="31">
        <v>125</v>
      </c>
      <c r="F6" s="30">
        <v>170</v>
      </c>
      <c r="G6" s="29" t="s">
        <v>33</v>
      </c>
      <c r="H6" s="28"/>
      <c r="I6" s="27">
        <f>D6*H6</f>
        <v>0</v>
      </c>
    </row>
    <row r="7" spans="1:11" ht="82.5" customHeight="1" x14ac:dyDescent="0.25">
      <c r="A7" s="33"/>
      <c r="B7" s="32" t="s">
        <v>56</v>
      </c>
      <c r="C7" s="31">
        <v>140</v>
      </c>
      <c r="D7" s="31">
        <v>160</v>
      </c>
      <c r="E7" s="31">
        <v>180</v>
      </c>
      <c r="F7" s="30">
        <v>265</v>
      </c>
      <c r="G7" s="29" t="s">
        <v>50</v>
      </c>
      <c r="H7" s="28"/>
      <c r="I7" s="27">
        <f>D7*H7</f>
        <v>0</v>
      </c>
    </row>
    <row r="8" spans="1:11" ht="21.75" customHeight="1" x14ac:dyDescent="0.25">
      <c r="A8" s="43" t="s">
        <v>55</v>
      </c>
      <c r="B8" s="42"/>
      <c r="C8" s="42"/>
      <c r="D8" s="42"/>
      <c r="E8" s="42"/>
      <c r="F8" s="42"/>
      <c r="G8" s="42"/>
      <c r="H8" s="42"/>
      <c r="I8" s="41"/>
      <c r="J8" s="37"/>
      <c r="K8" s="37"/>
    </row>
    <row r="9" spans="1:11" ht="82.5" customHeight="1" x14ac:dyDescent="0.25">
      <c r="A9" s="33"/>
      <c r="B9" s="32" t="s">
        <v>54</v>
      </c>
      <c r="C9" s="31">
        <v>75</v>
      </c>
      <c r="D9" s="31">
        <v>90</v>
      </c>
      <c r="E9" s="31">
        <v>110</v>
      </c>
      <c r="F9" s="30">
        <v>150</v>
      </c>
      <c r="G9" s="29" t="s">
        <v>40</v>
      </c>
      <c r="H9" s="28"/>
      <c r="I9" s="27">
        <f>D9*H9</f>
        <v>0</v>
      </c>
      <c r="J9" s="1" t="e">
        <f>D9*#REF!</f>
        <v>#REF!</v>
      </c>
      <c r="K9" s="1" t="e">
        <f>I9-J9</f>
        <v>#REF!</v>
      </c>
    </row>
    <row r="10" spans="1:11" ht="82.5" customHeight="1" x14ac:dyDescent="0.25">
      <c r="A10" s="33"/>
      <c r="B10" s="31" t="s">
        <v>53</v>
      </c>
      <c r="C10" s="31">
        <v>125</v>
      </c>
      <c r="D10" s="31">
        <v>150</v>
      </c>
      <c r="E10" s="31">
        <v>170</v>
      </c>
      <c r="F10" s="30">
        <v>250</v>
      </c>
      <c r="G10" s="29" t="s">
        <v>16</v>
      </c>
      <c r="H10" s="28"/>
      <c r="I10" s="27">
        <f>D10*H10</f>
        <v>0</v>
      </c>
      <c r="J10" s="1" t="e">
        <f>D10*#REF!</f>
        <v>#REF!</v>
      </c>
      <c r="K10" s="1" t="e">
        <f>I10-J10</f>
        <v>#REF!</v>
      </c>
    </row>
    <row r="11" spans="1:11" ht="82.5" customHeight="1" x14ac:dyDescent="0.25">
      <c r="A11" s="33"/>
      <c r="B11" s="31" t="s">
        <v>52</v>
      </c>
      <c r="C11" s="31">
        <v>85</v>
      </c>
      <c r="D11" s="31">
        <v>105</v>
      </c>
      <c r="E11" s="31">
        <v>125</v>
      </c>
      <c r="F11" s="30">
        <v>170</v>
      </c>
      <c r="G11" s="29" t="s">
        <v>40</v>
      </c>
      <c r="H11" s="28"/>
      <c r="I11" s="27">
        <f>D11*H11</f>
        <v>0</v>
      </c>
      <c r="J11" s="1" t="e">
        <f>D11*#REF!</f>
        <v>#REF!</v>
      </c>
      <c r="K11" s="1" t="e">
        <f>I11-J11</f>
        <v>#REF!</v>
      </c>
    </row>
    <row r="12" spans="1:11" ht="82.5" customHeight="1" x14ac:dyDescent="0.25">
      <c r="A12" s="33"/>
      <c r="B12" s="31" t="s">
        <v>51</v>
      </c>
      <c r="C12" s="31">
        <v>140</v>
      </c>
      <c r="D12" s="31">
        <v>160</v>
      </c>
      <c r="E12" s="31">
        <v>180</v>
      </c>
      <c r="F12" s="30">
        <v>265</v>
      </c>
      <c r="G12" s="29" t="s">
        <v>50</v>
      </c>
      <c r="H12" s="28"/>
      <c r="I12" s="27">
        <f>D12*H12</f>
        <v>0</v>
      </c>
      <c r="J12" s="1" t="e">
        <f>D12*#REF!</f>
        <v>#REF!</v>
      </c>
      <c r="K12" s="1" t="e">
        <f>I12-J12</f>
        <v>#REF!</v>
      </c>
    </row>
    <row r="13" spans="1:11" ht="82.5" customHeight="1" x14ac:dyDescent="0.25">
      <c r="A13" s="33"/>
      <c r="B13" s="31" t="s">
        <v>49</v>
      </c>
      <c r="C13" s="31">
        <v>70</v>
      </c>
      <c r="D13" s="31">
        <v>90</v>
      </c>
      <c r="E13" s="31">
        <v>110</v>
      </c>
      <c r="F13" s="30">
        <v>150</v>
      </c>
      <c r="G13" s="29" t="s">
        <v>40</v>
      </c>
      <c r="H13" s="28"/>
      <c r="I13" s="27">
        <f>D13*H13</f>
        <v>0</v>
      </c>
      <c r="J13" s="1" t="e">
        <f>D13*#REF!</f>
        <v>#REF!</v>
      </c>
      <c r="K13" s="1" t="e">
        <f>I13-J13</f>
        <v>#REF!</v>
      </c>
    </row>
    <row r="14" spans="1:11" ht="82.5" customHeight="1" x14ac:dyDescent="0.25">
      <c r="A14" s="33"/>
      <c r="B14" s="31" t="s">
        <v>48</v>
      </c>
      <c r="C14" s="31">
        <v>130</v>
      </c>
      <c r="D14" s="31">
        <v>150</v>
      </c>
      <c r="E14" s="31">
        <v>170</v>
      </c>
      <c r="F14" s="30">
        <v>250</v>
      </c>
      <c r="G14" s="29" t="s">
        <v>16</v>
      </c>
      <c r="H14" s="28"/>
      <c r="I14" s="27">
        <f>D14*H14</f>
        <v>0</v>
      </c>
      <c r="J14" s="1" t="e">
        <f>D14*#REF!</f>
        <v>#REF!</v>
      </c>
      <c r="K14" s="1" t="e">
        <f>I14-J14</f>
        <v>#REF!</v>
      </c>
    </row>
    <row r="15" spans="1:11" ht="82.5" customHeight="1" x14ac:dyDescent="0.25">
      <c r="A15" s="33"/>
      <c r="B15" s="31" t="s">
        <v>47</v>
      </c>
      <c r="C15" s="31">
        <v>75</v>
      </c>
      <c r="D15" s="31">
        <v>100</v>
      </c>
      <c r="E15" s="31">
        <v>120</v>
      </c>
      <c r="F15" s="30">
        <v>160</v>
      </c>
      <c r="G15" s="29" t="s">
        <v>46</v>
      </c>
      <c r="H15" s="28"/>
      <c r="I15" s="27">
        <f>D15*H15</f>
        <v>0</v>
      </c>
      <c r="J15" s="1" t="e">
        <f>D15*#REF!</f>
        <v>#REF!</v>
      </c>
      <c r="K15" s="1" t="e">
        <f>I15-J15</f>
        <v>#REF!</v>
      </c>
    </row>
    <row r="16" spans="1:11" ht="82.5" customHeight="1" x14ac:dyDescent="0.25">
      <c r="A16" s="33"/>
      <c r="B16" s="31" t="s">
        <v>45</v>
      </c>
      <c r="C16" s="31">
        <v>130</v>
      </c>
      <c r="D16" s="31">
        <v>155</v>
      </c>
      <c r="E16" s="31">
        <v>175</v>
      </c>
      <c r="F16" s="30">
        <v>255</v>
      </c>
      <c r="G16" s="29" t="s">
        <v>44</v>
      </c>
      <c r="H16" s="28"/>
      <c r="I16" s="27">
        <f>D16*H16</f>
        <v>0</v>
      </c>
      <c r="J16" s="1" t="e">
        <f>D16*#REF!</f>
        <v>#REF!</v>
      </c>
      <c r="K16" s="1" t="e">
        <f>I16-J16</f>
        <v>#REF!</v>
      </c>
    </row>
    <row r="17" spans="1:11" ht="82.5" customHeight="1" x14ac:dyDescent="0.25">
      <c r="A17" s="33"/>
      <c r="B17" s="31" t="s">
        <v>43</v>
      </c>
      <c r="C17" s="31">
        <v>70</v>
      </c>
      <c r="D17" s="31">
        <v>90</v>
      </c>
      <c r="E17" s="31">
        <v>110</v>
      </c>
      <c r="F17" s="30">
        <v>150</v>
      </c>
      <c r="G17" s="29" t="s">
        <v>40</v>
      </c>
      <c r="H17" s="28"/>
      <c r="I17" s="27">
        <f>D17*H17</f>
        <v>0</v>
      </c>
      <c r="J17" s="1" t="e">
        <f>D17*#REF!</f>
        <v>#REF!</v>
      </c>
      <c r="K17" s="1" t="e">
        <f>I17-J17</f>
        <v>#REF!</v>
      </c>
    </row>
    <row r="18" spans="1:11" ht="82.5" customHeight="1" x14ac:dyDescent="0.25">
      <c r="A18" s="33"/>
      <c r="B18" s="31" t="s">
        <v>42</v>
      </c>
      <c r="C18" s="31">
        <v>120</v>
      </c>
      <c r="D18" s="31">
        <v>150</v>
      </c>
      <c r="E18" s="31">
        <v>170</v>
      </c>
      <c r="F18" s="30">
        <v>250</v>
      </c>
      <c r="G18" s="29" t="s">
        <v>16</v>
      </c>
      <c r="H18" s="28"/>
      <c r="I18" s="27">
        <f>D18*H18</f>
        <v>0</v>
      </c>
      <c r="J18" s="1" t="e">
        <f>D18*#REF!</f>
        <v>#REF!</v>
      </c>
      <c r="K18" s="1" t="e">
        <f>I18-J18</f>
        <v>#REF!</v>
      </c>
    </row>
    <row r="19" spans="1:11" ht="82.5" customHeight="1" x14ac:dyDescent="0.25">
      <c r="A19" s="33"/>
      <c r="B19" s="31" t="s">
        <v>41</v>
      </c>
      <c r="C19" s="31">
        <v>75</v>
      </c>
      <c r="D19" s="31">
        <v>90</v>
      </c>
      <c r="E19" s="31">
        <v>110</v>
      </c>
      <c r="F19" s="30">
        <v>150</v>
      </c>
      <c r="G19" s="29" t="s">
        <v>40</v>
      </c>
      <c r="H19" s="28"/>
      <c r="I19" s="27">
        <f>D19*H19</f>
        <v>0</v>
      </c>
      <c r="J19" s="1" t="e">
        <f>D19*#REF!</f>
        <v>#REF!</v>
      </c>
      <c r="K19" s="1" t="e">
        <f>I19-J19</f>
        <v>#REF!</v>
      </c>
    </row>
    <row r="20" spans="1:11" ht="82.5" customHeight="1" x14ac:dyDescent="0.25">
      <c r="A20" s="33"/>
      <c r="B20" s="31" t="s">
        <v>39</v>
      </c>
      <c r="C20" s="31">
        <v>125</v>
      </c>
      <c r="D20" s="31">
        <v>150</v>
      </c>
      <c r="E20" s="31">
        <v>170</v>
      </c>
      <c r="F20" s="30">
        <v>250</v>
      </c>
      <c r="G20" s="29" t="s">
        <v>16</v>
      </c>
      <c r="H20" s="28"/>
      <c r="I20" s="27">
        <f>D20*H20</f>
        <v>0</v>
      </c>
      <c r="J20" s="1" t="e">
        <f>D20*#REF!</f>
        <v>#REF!</v>
      </c>
      <c r="K20" s="1" t="e">
        <f>I20-J20</f>
        <v>#REF!</v>
      </c>
    </row>
    <row r="21" spans="1:11" ht="82.5" customHeight="1" x14ac:dyDescent="0.25">
      <c r="A21" s="33"/>
      <c r="B21" s="31" t="s">
        <v>38</v>
      </c>
      <c r="C21" s="31">
        <v>85</v>
      </c>
      <c r="D21" s="31">
        <v>105</v>
      </c>
      <c r="E21" s="31">
        <v>125</v>
      </c>
      <c r="F21" s="30">
        <v>170</v>
      </c>
      <c r="G21" s="29" t="s">
        <v>33</v>
      </c>
      <c r="H21" s="28"/>
      <c r="I21" s="27">
        <f>D21*H21</f>
        <v>0</v>
      </c>
      <c r="J21" s="1" t="e">
        <f>D21*#REF!</f>
        <v>#REF!</v>
      </c>
      <c r="K21" s="1" t="e">
        <f>I21-J21</f>
        <v>#REF!</v>
      </c>
    </row>
    <row r="22" spans="1:11" ht="82.5" customHeight="1" x14ac:dyDescent="0.25">
      <c r="A22" s="33"/>
      <c r="B22" s="31" t="s">
        <v>37</v>
      </c>
      <c r="C22" s="31">
        <v>140</v>
      </c>
      <c r="D22" s="31">
        <v>160</v>
      </c>
      <c r="E22" s="31">
        <v>180</v>
      </c>
      <c r="F22" s="30">
        <v>265</v>
      </c>
      <c r="G22" s="29" t="s">
        <v>36</v>
      </c>
      <c r="H22" s="28"/>
      <c r="I22" s="27">
        <f>D22*H22</f>
        <v>0</v>
      </c>
      <c r="J22" s="1" t="e">
        <f>D22*#REF!</f>
        <v>#REF!</v>
      </c>
      <c r="K22" s="1" t="e">
        <f>I22-J22</f>
        <v>#REF!</v>
      </c>
    </row>
    <row r="23" spans="1:11" ht="82.5" customHeight="1" x14ac:dyDescent="0.25">
      <c r="A23" s="33"/>
      <c r="B23" s="32" t="s">
        <v>35</v>
      </c>
      <c r="C23" s="31">
        <v>125</v>
      </c>
      <c r="D23" s="31">
        <v>150</v>
      </c>
      <c r="E23" s="31">
        <v>170</v>
      </c>
      <c r="F23" s="30">
        <v>250</v>
      </c>
      <c r="G23" s="29" t="s">
        <v>16</v>
      </c>
      <c r="H23" s="28"/>
      <c r="I23" s="27">
        <f>D23*H23</f>
        <v>0</v>
      </c>
      <c r="J23" s="1" t="e">
        <f>D23*#REF!</f>
        <v>#REF!</v>
      </c>
      <c r="K23" s="1" t="e">
        <f>I23-J23</f>
        <v>#REF!</v>
      </c>
    </row>
    <row r="24" spans="1:11" s="44" customFormat="1" ht="82.5" customHeight="1" x14ac:dyDescent="0.25">
      <c r="A24" s="33"/>
      <c r="B24" s="32" t="s">
        <v>34</v>
      </c>
      <c r="C24" s="31">
        <v>85</v>
      </c>
      <c r="D24" s="31">
        <v>105</v>
      </c>
      <c r="E24" s="31">
        <v>125</v>
      </c>
      <c r="F24" s="30">
        <v>170</v>
      </c>
      <c r="G24" s="29" t="s">
        <v>33</v>
      </c>
      <c r="H24" s="38"/>
      <c r="I24" s="27">
        <f>D24*H24</f>
        <v>0</v>
      </c>
      <c r="J24" s="44" t="e">
        <f>D24*#REF!</f>
        <v>#REF!</v>
      </c>
      <c r="K24" s="44" t="e">
        <f>I24-J24</f>
        <v>#REF!</v>
      </c>
    </row>
    <row r="25" spans="1:11" s="44" customFormat="1" ht="82.5" customHeight="1" x14ac:dyDescent="0.25">
      <c r="A25" s="33"/>
      <c r="B25" s="32" t="s">
        <v>32</v>
      </c>
      <c r="C25" s="31">
        <v>145</v>
      </c>
      <c r="D25" s="31">
        <v>165</v>
      </c>
      <c r="E25" s="31">
        <v>185</v>
      </c>
      <c r="F25" s="30">
        <v>275</v>
      </c>
      <c r="G25" s="29" t="s">
        <v>31</v>
      </c>
      <c r="H25" s="38"/>
      <c r="I25" s="27">
        <f>D25*H25</f>
        <v>0</v>
      </c>
      <c r="J25" s="44" t="e">
        <f>D25*#REF!</f>
        <v>#REF!</v>
      </c>
      <c r="K25" s="44" t="e">
        <f>I25-J25</f>
        <v>#REF!</v>
      </c>
    </row>
    <row r="26" spans="1:11" s="44" customFormat="1" ht="82.5" customHeight="1" x14ac:dyDescent="0.25">
      <c r="A26" s="48"/>
      <c r="B26" s="32" t="s">
        <v>30</v>
      </c>
      <c r="C26" s="31">
        <v>90</v>
      </c>
      <c r="D26" s="31">
        <v>110</v>
      </c>
      <c r="E26" s="31">
        <v>130</v>
      </c>
      <c r="F26" s="30">
        <v>180</v>
      </c>
      <c r="G26" s="29" t="s">
        <v>29</v>
      </c>
      <c r="H26" s="38"/>
      <c r="I26" s="27">
        <f>D26*H26</f>
        <v>0</v>
      </c>
      <c r="J26" s="44" t="e">
        <f>D26*#REF!</f>
        <v>#REF!</v>
      </c>
      <c r="K26" s="44" t="e">
        <f>I26-J26</f>
        <v>#REF!</v>
      </c>
    </row>
    <row r="27" spans="1:11" s="44" customFormat="1" ht="82.5" customHeight="1" x14ac:dyDescent="0.25">
      <c r="A27" s="33"/>
      <c r="B27" s="32" t="s">
        <v>28</v>
      </c>
      <c r="C27" s="31">
        <v>150</v>
      </c>
      <c r="D27" s="31">
        <v>170</v>
      </c>
      <c r="E27" s="31">
        <v>190</v>
      </c>
      <c r="F27" s="30">
        <v>280</v>
      </c>
      <c r="G27" s="29" t="s">
        <v>27</v>
      </c>
      <c r="H27" s="38"/>
      <c r="I27" s="27">
        <f>D27*H27</f>
        <v>0</v>
      </c>
      <c r="J27" s="44" t="e">
        <f>D27*#REF!</f>
        <v>#REF!</v>
      </c>
      <c r="K27" s="44" t="e">
        <f>I27-J27</f>
        <v>#REF!</v>
      </c>
    </row>
    <row r="28" spans="1:11" ht="21.75" customHeight="1" x14ac:dyDescent="0.25">
      <c r="A28" s="43" t="s">
        <v>26</v>
      </c>
      <c r="B28" s="42"/>
      <c r="C28" s="42"/>
      <c r="D28" s="42"/>
      <c r="E28" s="42"/>
      <c r="F28" s="42"/>
      <c r="G28" s="42"/>
      <c r="H28" s="42"/>
      <c r="I28" s="41"/>
      <c r="J28" s="37"/>
      <c r="K28" s="37"/>
    </row>
    <row r="29" spans="1:11" s="44" customFormat="1" ht="82.5" customHeight="1" x14ac:dyDescent="0.25">
      <c r="A29" s="33"/>
      <c r="B29" s="32" t="s">
        <v>25</v>
      </c>
      <c r="C29" s="31">
        <v>180</v>
      </c>
      <c r="D29" s="31">
        <v>210</v>
      </c>
      <c r="E29" s="31">
        <v>250</v>
      </c>
      <c r="F29" s="30">
        <v>320</v>
      </c>
      <c r="G29" s="29" t="s">
        <v>24</v>
      </c>
      <c r="H29" s="38"/>
      <c r="I29" s="27">
        <f>D29*H29</f>
        <v>0</v>
      </c>
    </row>
    <row r="30" spans="1:11" s="44" customFormat="1" ht="82.5" customHeight="1" x14ac:dyDescent="0.25">
      <c r="A30" s="33"/>
      <c r="B30" s="32" t="s">
        <v>23</v>
      </c>
      <c r="C30" s="31">
        <v>210</v>
      </c>
      <c r="D30" s="31">
        <v>240</v>
      </c>
      <c r="E30" s="31">
        <v>280</v>
      </c>
      <c r="F30" s="30">
        <v>350</v>
      </c>
      <c r="G30" s="29" t="s">
        <v>22</v>
      </c>
      <c r="H30" s="38"/>
      <c r="I30" s="27">
        <f>D30*H30</f>
        <v>0</v>
      </c>
    </row>
    <row r="31" spans="1:11" ht="21.75" customHeight="1" x14ac:dyDescent="0.25">
      <c r="A31" s="47" t="s">
        <v>21</v>
      </c>
      <c r="B31" s="46"/>
      <c r="C31" s="46"/>
      <c r="D31" s="46"/>
      <c r="E31" s="46"/>
      <c r="F31" s="46"/>
      <c r="G31" s="46"/>
      <c r="H31" s="46"/>
      <c r="I31" s="45"/>
      <c r="J31" s="37"/>
      <c r="K31" s="37"/>
    </row>
    <row r="32" spans="1:11" s="44" customFormat="1" ht="82.5" customHeight="1" x14ac:dyDescent="0.25">
      <c r="A32" s="33"/>
      <c r="B32" s="32" t="s">
        <v>20</v>
      </c>
      <c r="C32" s="31">
        <v>150</v>
      </c>
      <c r="D32" s="31">
        <v>170</v>
      </c>
      <c r="E32" s="31">
        <v>185</v>
      </c>
      <c r="F32" s="30">
        <v>250</v>
      </c>
      <c r="G32" s="29" t="s">
        <v>16</v>
      </c>
      <c r="H32" s="38"/>
      <c r="I32" s="27">
        <f>D32*H32</f>
        <v>0</v>
      </c>
    </row>
    <row r="33" spans="1:11" ht="82.5" customHeight="1" x14ac:dyDescent="0.25">
      <c r="A33" s="33"/>
      <c r="B33" s="32" t="s">
        <v>19</v>
      </c>
      <c r="C33" s="31">
        <v>170</v>
      </c>
      <c r="D33" s="31">
        <v>190</v>
      </c>
      <c r="E33" s="31">
        <v>205</v>
      </c>
      <c r="F33" s="30">
        <v>275</v>
      </c>
      <c r="G33" s="29" t="s">
        <v>14</v>
      </c>
      <c r="H33" s="38"/>
      <c r="I33" s="27">
        <f>D33*H33</f>
        <v>0</v>
      </c>
      <c r="J33" s="37"/>
      <c r="K33" s="37"/>
    </row>
    <row r="34" spans="1:11" ht="21.75" customHeight="1" x14ac:dyDescent="0.25">
      <c r="A34" s="43" t="s">
        <v>18</v>
      </c>
      <c r="B34" s="42"/>
      <c r="C34" s="42"/>
      <c r="D34" s="42"/>
      <c r="E34" s="42"/>
      <c r="F34" s="42"/>
      <c r="G34" s="42"/>
      <c r="H34" s="42"/>
      <c r="I34" s="41"/>
      <c r="J34" s="37"/>
      <c r="K34" s="37"/>
    </row>
    <row r="35" spans="1:11" ht="82.5" customHeight="1" x14ac:dyDescent="0.25">
      <c r="A35" s="40"/>
      <c r="B35" s="32" t="s">
        <v>17</v>
      </c>
      <c r="C35" s="31">
        <v>150</v>
      </c>
      <c r="D35" s="31">
        <v>170</v>
      </c>
      <c r="E35" s="31">
        <v>185</v>
      </c>
      <c r="F35" s="30">
        <v>250</v>
      </c>
      <c r="G35" s="29" t="s">
        <v>16</v>
      </c>
      <c r="H35" s="38"/>
      <c r="I35" s="27">
        <f>D35*H35</f>
        <v>0</v>
      </c>
      <c r="J35" s="37"/>
      <c r="K35" s="37"/>
    </row>
    <row r="36" spans="1:11" ht="82.5" customHeight="1" x14ac:dyDescent="0.25">
      <c r="A36" s="39"/>
      <c r="B36" s="32" t="s">
        <v>15</v>
      </c>
      <c r="C36" s="31">
        <v>170</v>
      </c>
      <c r="D36" s="31">
        <v>190</v>
      </c>
      <c r="E36" s="31">
        <v>205</v>
      </c>
      <c r="F36" s="30">
        <v>275</v>
      </c>
      <c r="G36" s="29" t="s">
        <v>14</v>
      </c>
      <c r="H36" s="38"/>
      <c r="I36" s="27">
        <f>D36*H36</f>
        <v>0</v>
      </c>
      <c r="J36" s="37"/>
      <c r="K36" s="37"/>
    </row>
    <row r="37" spans="1:11" ht="22.7" customHeight="1" x14ac:dyDescent="0.25">
      <c r="A37" s="36" t="s">
        <v>13</v>
      </c>
      <c r="B37" s="35"/>
      <c r="C37" s="35"/>
      <c r="D37" s="35"/>
      <c r="E37" s="35"/>
      <c r="F37" s="35"/>
      <c r="G37" s="35"/>
      <c r="H37" s="35"/>
      <c r="I37" s="34"/>
      <c r="J37" s="1" t="e">
        <f>D38*#REF!</f>
        <v>#REF!</v>
      </c>
      <c r="K37" s="1" t="e">
        <f>I38-J37</f>
        <v>#REF!</v>
      </c>
    </row>
    <row r="38" spans="1:11" ht="82.5" customHeight="1" x14ac:dyDescent="0.25">
      <c r="A38" s="33"/>
      <c r="B38" s="32" t="s">
        <v>12</v>
      </c>
      <c r="C38" s="31"/>
      <c r="D38" s="31">
        <v>480</v>
      </c>
      <c r="E38" s="31"/>
      <c r="F38" s="30">
        <v>980</v>
      </c>
      <c r="G38" s="29" t="s">
        <v>8</v>
      </c>
      <c r="H38" s="28"/>
      <c r="I38" s="27">
        <f>D38*H38</f>
        <v>0</v>
      </c>
      <c r="J38" s="1" t="e">
        <f>D39*#REF!</f>
        <v>#REF!</v>
      </c>
      <c r="K38" s="1" t="e">
        <f>I39-J38</f>
        <v>#REF!</v>
      </c>
    </row>
    <row r="39" spans="1:11" ht="82.5" customHeight="1" x14ac:dyDescent="0.25">
      <c r="A39" s="33"/>
      <c r="B39" s="32" t="s">
        <v>11</v>
      </c>
      <c r="C39" s="31"/>
      <c r="D39" s="31">
        <v>480</v>
      </c>
      <c r="E39" s="31"/>
      <c r="F39" s="30">
        <v>980</v>
      </c>
      <c r="G39" s="29" t="s">
        <v>8</v>
      </c>
      <c r="H39" s="28"/>
      <c r="I39" s="27">
        <f>D39*H39</f>
        <v>0</v>
      </c>
    </row>
    <row r="40" spans="1:11" ht="82.5" customHeight="1" x14ac:dyDescent="0.25">
      <c r="A40" s="33"/>
      <c r="B40" s="32" t="s">
        <v>10</v>
      </c>
      <c r="C40" s="31"/>
      <c r="D40" s="31">
        <v>480</v>
      </c>
      <c r="E40" s="31"/>
      <c r="F40" s="30">
        <v>980</v>
      </c>
      <c r="G40" s="29" t="s">
        <v>8</v>
      </c>
      <c r="H40" s="28"/>
      <c r="I40" s="27">
        <f>D40*H40</f>
        <v>0</v>
      </c>
      <c r="J40" s="1" t="e">
        <f>D41*#REF!</f>
        <v>#REF!</v>
      </c>
      <c r="K40" s="1" t="e">
        <f>I41-J40</f>
        <v>#REF!</v>
      </c>
    </row>
    <row r="41" spans="1:11" ht="82.5" customHeight="1" x14ac:dyDescent="0.25">
      <c r="A41" s="33"/>
      <c r="B41" s="32" t="s">
        <v>9</v>
      </c>
      <c r="C41" s="31"/>
      <c r="D41" s="31">
        <v>480</v>
      </c>
      <c r="E41" s="31"/>
      <c r="F41" s="30">
        <v>980</v>
      </c>
      <c r="G41" s="29" t="s">
        <v>8</v>
      </c>
      <c r="H41" s="28"/>
      <c r="I41" s="27">
        <f>D41*H41</f>
        <v>0</v>
      </c>
    </row>
    <row r="42" spans="1:11" ht="83.85" customHeight="1" thickBot="1" x14ac:dyDescent="0.3">
      <c r="A42" s="26"/>
      <c r="B42" s="25" t="s">
        <v>7</v>
      </c>
      <c r="C42" s="24"/>
      <c r="D42" s="24">
        <v>550</v>
      </c>
      <c r="E42" s="24"/>
      <c r="F42" s="23">
        <v>9</v>
      </c>
      <c r="G42" s="22" t="s">
        <v>6</v>
      </c>
      <c r="H42" s="21"/>
      <c r="I42" s="20">
        <f>D42*H42</f>
        <v>0</v>
      </c>
      <c r="J42" s="1" t="e">
        <f>SUM(J4:J22)</f>
        <v>#REF!</v>
      </c>
      <c r="K42" s="1" t="e">
        <f>I43-J42</f>
        <v>#REF!</v>
      </c>
    </row>
    <row r="43" spans="1:11" ht="34.5" customHeight="1" thickBot="1" x14ac:dyDescent="0.3">
      <c r="A43" s="19"/>
      <c r="B43" s="19"/>
      <c r="C43" s="7" t="s">
        <v>5</v>
      </c>
      <c r="D43" s="18">
        <f ca="1">TODAY()</f>
        <v>43567</v>
      </c>
      <c r="E43" s="17"/>
      <c r="F43" s="17"/>
      <c r="G43" s="7" t="s">
        <v>4</v>
      </c>
      <c r="H43" s="16">
        <f>SUM(H38:H42,H35:H36,H32:H33,H29:H30,H9:H27,H5:H7)</f>
        <v>0</v>
      </c>
      <c r="I43" s="15">
        <f>SUM(I38:I42,I35:I36,I32:I33,I30,I29:I30,I9:I27,I4:I7)</f>
        <v>0</v>
      </c>
    </row>
    <row r="44" spans="1:11" ht="34.5" customHeight="1" x14ac:dyDescent="0.25">
      <c r="A44" s="8"/>
      <c r="B44" s="8"/>
      <c r="C44" s="7" t="s">
        <v>3</v>
      </c>
      <c r="D44" s="14"/>
      <c r="E44" s="13"/>
      <c r="F44" s="13"/>
      <c r="G44" s="13"/>
      <c r="H44" s="13"/>
      <c r="I44" s="12"/>
    </row>
    <row r="45" spans="1:11" ht="34.5" customHeight="1" x14ac:dyDescent="0.25">
      <c r="A45" s="8"/>
      <c r="B45" s="8"/>
      <c r="C45" s="7" t="s">
        <v>2</v>
      </c>
      <c r="D45" s="11"/>
      <c r="E45" s="10"/>
      <c r="F45" s="10"/>
      <c r="G45" s="10"/>
      <c r="H45" s="10"/>
      <c r="I45" s="9"/>
    </row>
    <row r="46" spans="1:11" ht="34.5" customHeight="1" thickBot="1" x14ac:dyDescent="0.3">
      <c r="A46" s="8"/>
      <c r="B46" s="8"/>
      <c r="C46" s="7" t="s">
        <v>1</v>
      </c>
      <c r="D46" s="6"/>
      <c r="E46" s="5"/>
      <c r="F46" s="5"/>
      <c r="G46" s="5"/>
      <c r="H46" s="5"/>
      <c r="I46" s="4"/>
    </row>
    <row r="47" spans="1:11" ht="34.5" customHeight="1" x14ac:dyDescent="0.25">
      <c r="A47" s="3" t="s">
        <v>0</v>
      </c>
      <c r="B47" s="3"/>
      <c r="C47" s="3"/>
      <c r="D47" s="3"/>
      <c r="E47" s="3"/>
      <c r="F47" s="3"/>
      <c r="G47" s="3"/>
      <c r="H47" s="3"/>
      <c r="I47" s="3"/>
    </row>
    <row r="48" spans="1:11" ht="34.5" customHeight="1" x14ac:dyDescent="0.25">
      <c r="A48" s="2"/>
      <c r="B48" s="2"/>
      <c r="C48" s="2"/>
      <c r="D48" s="2"/>
      <c r="E48" s="2"/>
      <c r="F48" s="2"/>
      <c r="G48" s="2"/>
      <c r="H48" s="2"/>
      <c r="I48" s="2"/>
    </row>
  </sheetData>
  <sheetProtection selectLockedCells="1" selectUnlockedCells="1"/>
  <protectedRanges>
    <protectedRange password="D621" sqref="A47:I48 A43:B46 A8:I8 H2:H3 J1:K8 A28:K28 I9:K27 I29:K30 I2:I7 I35:I36 A9:G27 A29:G30 A2:G7 I32:K33 A32:G33 J35:K65536 A38:G42 A35:G36 A34:K34 A31:K31 A37:I37 I38:I43 G43:H43" name="Диапазон1"/>
  </protectedRanges>
  <mergeCells count="16">
    <mergeCell ref="A44:B44"/>
    <mergeCell ref="A45:B45"/>
    <mergeCell ref="A46:B46"/>
    <mergeCell ref="D44:I44"/>
    <mergeCell ref="D45:I45"/>
    <mergeCell ref="D46:I46"/>
    <mergeCell ref="A31:I31"/>
    <mergeCell ref="A34:I34"/>
    <mergeCell ref="A1:I1"/>
    <mergeCell ref="A48:I48"/>
    <mergeCell ref="A43:B43"/>
    <mergeCell ref="A3:I3"/>
    <mergeCell ref="A8:I8"/>
    <mergeCell ref="A37:I37"/>
    <mergeCell ref="A28:I28"/>
    <mergeCell ref="A47:I47"/>
  </mergeCells>
  <pageMargins left="0.25" right="0.25" top="0.75" bottom="0.75" header="0.3" footer="0.3"/>
  <pageSetup paperSize="9" scale="91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Хлеб</vt:lpstr>
      <vt:lpstr>Хлеб!Заголовки_для_печати</vt:lpstr>
      <vt:lpstr>Хлеб!Область_печати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Максим</cp:lastModifiedBy>
  <dcterms:created xsi:type="dcterms:W3CDTF">2019-04-12T10:56:50Z</dcterms:created>
  <dcterms:modified xsi:type="dcterms:W3CDTF">2019-04-12T10:58:35Z</dcterms:modified>
</cp:coreProperties>
</file>